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288AFCC-26AD-4E3C-BAC9-6095FFDBFA46}" xr6:coauthVersionLast="47" xr6:coauthVersionMax="47" xr10:uidLastSave="{00000000-0000-0000-0000-000000000000}"/>
  <bookViews>
    <workbookView xWindow="-120" yWindow="-120" windowWidth="20730" windowHeight="11160" xr2:uid="{DB534CFD-CF07-4736-AA9F-CD7ED9F74D75}"/>
  </bookViews>
  <sheets>
    <sheet name="дод4" sheetId="1" r:id="rId1"/>
  </sheets>
  <definedNames>
    <definedName name="_xlnm.Print_Area" localSheetId="0">дод4!$A$1:$J$43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J23" i="1" s="1"/>
  <c r="I42" i="1"/>
  <c r="I41" i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11" i="1"/>
  <c r="J11" i="1" s="1"/>
  <c r="I13" i="1"/>
  <c r="J13" i="1" s="1"/>
  <c r="I14" i="1"/>
  <c r="J14" i="1" s="1"/>
  <c r="I16" i="1"/>
  <c r="J16" i="1" s="1"/>
  <c r="I17" i="1"/>
  <c r="J17" i="1" s="1"/>
  <c r="I18" i="1"/>
  <c r="J18" i="1" s="1"/>
  <c r="I20" i="1"/>
  <c r="J20" i="1" s="1"/>
  <c r="I10" i="1"/>
  <c r="J10" i="1" s="1"/>
  <c r="E42" i="1"/>
  <c r="E41" i="1"/>
  <c r="E33" i="1"/>
  <c r="E20" i="1"/>
  <c r="E18" i="1"/>
  <c r="E17" i="1"/>
  <c r="E16" i="1"/>
  <c r="E14" i="1"/>
  <c r="E13" i="1"/>
  <c r="E11" i="1"/>
  <c r="E10" i="1"/>
  <c r="G43" i="1"/>
  <c r="F43" i="1"/>
  <c r="D43" i="1"/>
  <c r="C43" i="1"/>
</calcChain>
</file>

<file path=xl/sharedStrings.xml><?xml version="1.0" encoding="utf-8"?>
<sst xmlns="http://schemas.openxmlformats.org/spreadsheetml/2006/main" count="50" uniqueCount="49">
  <si>
    <t xml:space="preserve">  </t>
  </si>
  <si>
    <t>7.9%</t>
  </si>
  <si>
    <t xml:space="preserve">ВПУ № 42 м. Погребище </t>
  </si>
  <si>
    <t>8.6%</t>
  </si>
  <si>
    <t>Комаргородське вище професійне училище</t>
  </si>
  <si>
    <t>ДПТНЗ "Мазурівський аграрний ЦПТО"</t>
  </si>
  <si>
    <t>Теплицький професйний аграрний ліцей</t>
  </si>
  <si>
    <t>6.9%</t>
  </si>
  <si>
    <t>Михайловецький професійний аграрний ліцей</t>
  </si>
  <si>
    <t>Кузьминецький професійний аграрний ліцей</t>
  </si>
  <si>
    <t>Зозівський професійний ліцей</t>
  </si>
  <si>
    <t>ДНЗ "Гущинецьке вище професійне училище"</t>
  </si>
  <si>
    <t xml:space="preserve"> </t>
  </si>
  <si>
    <t>ДПТНЗ "Козятинське МВПУ залізничного транспорту"</t>
  </si>
  <si>
    <t>ЗП(ПТ)О "Вороновицький професійний ліцей"</t>
  </si>
  <si>
    <t>ЗП(ПТ)О "Гніванський професійний ліцей"</t>
  </si>
  <si>
    <t>ДНЗ "Немирівський професійний ліцей"</t>
  </si>
  <si>
    <t>ДНЗ "Крижопільський професійний будівельний ліцей"</t>
  </si>
  <si>
    <t>ДНЗ "Барський професійний будівельний ліцей"</t>
  </si>
  <si>
    <t>ДПТНЗ "Жмеринське вище професійне училище"</t>
  </si>
  <si>
    <t>ЗП (ПТ) О області</t>
  </si>
  <si>
    <t>ДНЗ "Вінницький ЦПТО переробної промисловості"</t>
  </si>
  <si>
    <t>ДПТНЗ "Вінницьке вище професійне училище сфери послуг"</t>
  </si>
  <si>
    <t>ДНЗ "Вінницький центр професійно-технічної освіти технологій та дизайну"</t>
  </si>
  <si>
    <t>ДПТНЗ "Вінницьке міжрегіональне вище професійне училище"</t>
  </si>
  <si>
    <t>ДНЗ "Центр професійно-технічної освіти  №1 м. Вінниці"</t>
  </si>
  <si>
    <t>Процентне співвідношення участі до кількості континенту</t>
  </si>
  <si>
    <t>Кількість дипломів переможців обласних, всеукраїнських та міжнародних масових заходів за бажанням</t>
  </si>
  <si>
    <t>Кількість дипломів переможців обласних масових заходів за Планом</t>
  </si>
  <si>
    <t xml:space="preserve"> Контингент станом на 01.2025 року</t>
  </si>
  <si>
    <t>мистецько-освітні та культурно-просвітницькі заходи</t>
  </si>
  <si>
    <t>Участь у обласних, всеукраїнських та міжнародних масових заходах</t>
  </si>
  <si>
    <t xml:space="preserve">СПІВПРАЦЯ     </t>
  </si>
  <si>
    <t>№ з/п</t>
  </si>
  <si>
    <t xml:space="preserve"> ПІДСУМКОВА ТАБЛИЦЯ </t>
  </si>
  <si>
    <t>участі здобувачів освіти ЗП(ПТ)О у заходах Вінницького державного центру естетичного виховання учнів ПТНЗ у процентному співвідношенні до контингенту  станом на 01.01. 2025 року</t>
  </si>
  <si>
    <t>Кількість здобувачів освіти учасників мистецько-освітніх та просвітницьких заходів</t>
  </si>
  <si>
    <t>Кількість дипломів переможців, всеукраїнських та міжнародних масових заходів за Планом</t>
  </si>
  <si>
    <t>ДНЗ "Браїлівський професійний ліцей"</t>
  </si>
  <si>
    <t>Всього кількість дипломів</t>
  </si>
  <si>
    <t>Назва закладу</t>
  </si>
  <si>
    <t xml:space="preserve"> ЗП(ПТ)О міста</t>
  </si>
  <si>
    <t>ДПТНЗ "Хмільницький аграрний ЦПТО"</t>
  </si>
  <si>
    <t xml:space="preserve">ВПУ № 41 м. Тульчина </t>
  </si>
  <si>
    <t>Заболотненське вище професійне училище № 31 ім.Д.К. Заболотного</t>
  </si>
  <si>
    <t>ДНЗ "Професійний ліцей сфери послуг" м.Хмільник"</t>
  </si>
  <si>
    <t>Вище художнє професійно-технічне училище  №5 м. Вінниці</t>
  </si>
  <si>
    <r>
      <t xml:space="preserve">Вище професійне училище </t>
    </r>
    <r>
      <rPr>
        <sz val="18"/>
        <rFont val="Times New Roman"/>
        <family val="1"/>
        <charset val="204"/>
      </rPr>
      <t>№</t>
    </r>
    <r>
      <rPr>
        <sz val="22"/>
        <rFont val="Times New Roman"/>
        <family val="1"/>
        <charset val="204"/>
      </rPr>
      <t>11        м. Вінниці</t>
    </r>
  </si>
  <si>
    <t>ДНЗ "Вище професійне училище №7 м. Вінниці"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</si>
</sst>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sz val="14"/>
      <name val="Arial Cyr"/>
      <charset val="204"/>
    </font>
    <font>
      <sz val="11"/>
      <name val="Arial Cyr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FF0000"/>
      <name val="Arial Cyr"/>
      <charset val="204"/>
    </font>
    <font>
      <b/>
      <i/>
      <sz val="11"/>
      <color rgb="FFFF0000"/>
      <name val="Times New Roman"/>
      <family val="1"/>
      <charset val="204"/>
    </font>
    <font>
      <sz val="14"/>
      <color indexed="12"/>
      <name val="Arial Cyr"/>
      <charset val="204"/>
    </font>
    <font>
      <sz val="14"/>
      <color indexed="12"/>
      <name val="Times New Roman"/>
      <family val="1"/>
    </font>
    <font>
      <sz val="10"/>
      <color indexed="12"/>
      <name val="Arial Cyr"/>
      <charset val="204"/>
    </font>
    <font>
      <sz val="16"/>
      <color indexed="12"/>
      <name val="Arial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b/>
      <sz val="20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sz val="20"/>
      <color indexed="10"/>
      <name val="Times New Roman"/>
      <family val="1"/>
      <charset val="204"/>
    </font>
    <font>
      <b/>
      <sz val="20"/>
      <color indexed="56"/>
      <name val="Times New Roman"/>
      <family val="1"/>
      <charset val="204"/>
    </font>
    <font>
      <b/>
      <sz val="20"/>
      <color rgb="FF0070C0"/>
      <name val="Times New Roman"/>
      <family val="1"/>
      <charset val="204"/>
    </font>
    <font>
      <b/>
      <sz val="20"/>
      <color indexed="10"/>
      <name val="Times New Roman"/>
      <family val="1"/>
      <charset val="204"/>
    </font>
    <font>
      <b/>
      <sz val="20"/>
      <color rgb="FF00B050"/>
      <name val="Times New Roman"/>
      <family val="1"/>
      <charset val="204"/>
    </font>
    <font>
      <b/>
      <sz val="20"/>
      <color indexed="60"/>
      <name val="Times New Roman"/>
      <family val="1"/>
      <charset val="204"/>
    </font>
    <font>
      <b/>
      <sz val="20"/>
      <color rgb="FF00206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2"/>
      <color indexed="10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20"/>
      <color theme="4" tint="-0.499984740745262"/>
      <name val="Times New Roman"/>
      <family val="1"/>
      <charset val="204"/>
    </font>
    <font>
      <sz val="20"/>
      <name val="Times New Roman"/>
      <family val="1"/>
      <charset val="204"/>
    </font>
    <font>
      <b/>
      <sz val="22"/>
      <color indexed="12"/>
      <name val="Times New Roman"/>
      <family val="1"/>
      <charset val="204"/>
    </font>
    <font>
      <b/>
      <sz val="20"/>
      <color indexed="12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center" vertical="center" textRotation="90" wrapText="1"/>
    </xf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1" xfId="0" applyFont="1" applyBorder="1" applyAlignment="1">
      <alignment vertical="top" wrapText="1"/>
    </xf>
    <xf numFmtId="0" fontId="18" fillId="0" borderId="0" xfId="0" applyFont="1" applyAlignment="1">
      <alignment horizontal="justify"/>
    </xf>
    <xf numFmtId="0" fontId="19" fillId="0" borderId="0" xfId="0" applyFont="1"/>
    <xf numFmtId="0" fontId="17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9" fontId="21" fillId="0" borderId="1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justify" vertical="top" wrapText="1"/>
    </xf>
    <xf numFmtId="0" fontId="33" fillId="0" borderId="1" xfId="0" applyFont="1" applyBorder="1" applyAlignment="1">
      <alignment vertical="top" wrapText="1"/>
    </xf>
    <xf numFmtId="0" fontId="33" fillId="0" borderId="1" xfId="0" applyFont="1" applyBorder="1" applyAlignment="1">
      <alignment horizontal="left" vertical="center" wrapText="1"/>
    </xf>
    <xf numFmtId="0" fontId="22" fillId="0" borderId="0" xfId="0" applyFont="1"/>
    <xf numFmtId="0" fontId="21" fillId="0" borderId="1" xfId="0" applyFont="1" applyBorder="1" applyAlignment="1">
      <alignment horizontal="center" vertical="top"/>
    </xf>
    <xf numFmtId="0" fontId="29" fillId="0" borderId="3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center"/>
    </xf>
    <xf numFmtId="0" fontId="37" fillId="0" borderId="0" xfId="0" applyFont="1" applyAlignment="1">
      <alignment horizontal="center"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5" fillId="0" borderId="6" xfId="0" applyFont="1" applyBorder="1" applyAlignment="1">
      <alignment horizontal="center" vertical="top"/>
    </xf>
    <xf numFmtId="0" fontId="22" fillId="0" borderId="5" xfId="0" applyFont="1" applyBorder="1" applyAlignment="1">
      <alignment vertical="top"/>
    </xf>
    <xf numFmtId="0" fontId="29" fillId="0" borderId="3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9" fillId="0" borderId="2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36" fillId="0" borderId="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top" wrapText="1"/>
    </xf>
    <xf numFmtId="0" fontId="35" fillId="0" borderId="4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9" fontId="21" fillId="0" borderId="3" xfId="0" applyNumberFormat="1" applyFont="1" applyBorder="1" applyAlignment="1">
      <alignment horizontal="center" vertical="center" wrapText="1"/>
    </xf>
    <xf numFmtId="9" fontId="21" fillId="0" borderId="2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center" vertical="top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33" fillId="0" borderId="1" xfId="0" applyFont="1" applyBorder="1" applyAlignment="1">
      <alignment vertical="top" wrapText="1"/>
    </xf>
    <xf numFmtId="0" fontId="33" fillId="0" borderId="3" xfId="0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21" fillId="0" borderId="3" xfId="0" applyFont="1" applyBorder="1" applyAlignment="1">
      <alignment horizontal="center" vertical="top"/>
    </xf>
    <xf numFmtId="0" fontId="21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7" fillId="0" borderId="0" xfId="0" applyFont="1"/>
    <xf numFmtId="0" fontId="34" fillId="0" borderId="6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34" fillId="0" borderId="7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7105-F579-44E2-9DD7-E050013221B5}">
  <sheetPr>
    <pageSetUpPr fitToPage="1"/>
  </sheetPr>
  <dimension ref="A1:AD66"/>
  <sheetViews>
    <sheetView tabSelected="1" topLeftCell="A41" zoomScale="71" zoomScaleNormal="71" zoomScaleSheetLayoutView="86" workbookViewId="0">
      <selection activeCell="B14" sqref="B14:B15"/>
    </sheetView>
  </sheetViews>
  <sheetFormatPr defaultRowHeight="25.5" x14ac:dyDescent="0.35"/>
  <cols>
    <col min="1" max="1" width="7.7109375" style="39" customWidth="1"/>
    <col min="2" max="2" width="58.28515625" style="20" customWidth="1"/>
    <col min="3" max="3" width="33.7109375" customWidth="1"/>
    <col min="4" max="4" width="32.7109375" customWidth="1"/>
    <col min="5" max="5" width="31.85546875" customWidth="1"/>
    <col min="6" max="6" width="22.28515625" customWidth="1"/>
    <col min="7" max="7" width="29" customWidth="1"/>
    <col min="8" max="8" width="29.85546875" customWidth="1"/>
    <col min="9" max="9" width="20.140625" customWidth="1"/>
    <col min="10" max="10" width="30" customWidth="1"/>
    <col min="11" max="11" width="14.42578125" customWidth="1"/>
  </cols>
  <sheetData>
    <row r="1" spans="1:30" ht="35.25" customHeight="1" x14ac:dyDescent="0.35">
      <c r="B1" s="49" t="s">
        <v>34</v>
      </c>
      <c r="C1" s="50"/>
      <c r="D1" s="50"/>
      <c r="E1" s="50"/>
      <c r="F1" s="50"/>
      <c r="G1" s="50"/>
      <c r="H1" s="50"/>
      <c r="I1" s="50"/>
      <c r="J1" s="50"/>
      <c r="K1" s="17"/>
    </row>
    <row r="2" spans="1:30" ht="60" customHeight="1" x14ac:dyDescent="0.35">
      <c r="B2" s="51" t="s">
        <v>35</v>
      </c>
      <c r="C2" s="51"/>
      <c r="D2" s="51"/>
      <c r="E2" s="51"/>
      <c r="F2" s="51"/>
      <c r="G2" s="51"/>
      <c r="H2" s="51"/>
      <c r="I2" s="51"/>
      <c r="J2" s="51"/>
      <c r="K2" s="16"/>
    </row>
    <row r="3" spans="1:30" ht="21" customHeight="1" x14ac:dyDescent="0.35">
      <c r="B3" s="52"/>
      <c r="C3" s="53"/>
      <c r="D3" s="53"/>
      <c r="E3" s="53"/>
      <c r="F3" s="53"/>
      <c r="G3" s="53"/>
      <c r="H3" s="53"/>
      <c r="I3" s="53"/>
      <c r="J3" s="53"/>
      <c r="K3" s="15"/>
    </row>
    <row r="4" spans="1:30" ht="42.75" customHeight="1" x14ac:dyDescent="0.25">
      <c r="A4" s="74" t="s">
        <v>33</v>
      </c>
      <c r="B4" s="81" t="s">
        <v>40</v>
      </c>
      <c r="C4" s="59" t="s">
        <v>32</v>
      </c>
      <c r="D4" s="60"/>
      <c r="E4" s="60"/>
      <c r="F4" s="45" t="s">
        <v>31</v>
      </c>
      <c r="G4" s="45"/>
      <c r="H4" s="45"/>
      <c r="I4" s="45"/>
      <c r="J4" s="45"/>
      <c r="K4" s="14"/>
      <c r="L4" s="10"/>
      <c r="M4" s="10"/>
      <c r="N4" s="10"/>
      <c r="O4" s="10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30" ht="31.5" customHeight="1" x14ac:dyDescent="0.25">
      <c r="A5" s="75"/>
      <c r="B5" s="82"/>
      <c r="C5" s="54" t="s">
        <v>30</v>
      </c>
      <c r="D5" s="55"/>
      <c r="E5" s="55"/>
      <c r="F5" s="45"/>
      <c r="G5" s="45"/>
      <c r="H5" s="45"/>
      <c r="I5" s="45"/>
      <c r="J5" s="45"/>
      <c r="K5" s="14"/>
      <c r="L5" s="10"/>
      <c r="M5" s="10"/>
      <c r="N5" s="10"/>
      <c r="O5" s="10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30" ht="3.75" hidden="1" customHeight="1" x14ac:dyDescent="0.25">
      <c r="A6" s="75"/>
      <c r="B6" s="82"/>
      <c r="C6" s="61" t="s">
        <v>29</v>
      </c>
      <c r="D6" s="29"/>
      <c r="E6" s="62" t="s">
        <v>26</v>
      </c>
      <c r="F6" s="65" t="s">
        <v>28</v>
      </c>
      <c r="G6" s="30"/>
      <c r="H6" s="56" t="s">
        <v>27</v>
      </c>
      <c r="I6" s="41"/>
      <c r="J6" s="31"/>
      <c r="K6" s="14"/>
      <c r="L6" s="10"/>
      <c r="M6" s="10"/>
      <c r="N6" s="10"/>
      <c r="O6" s="10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30" ht="12.75" hidden="1" customHeight="1" x14ac:dyDescent="0.25">
      <c r="A7" s="75"/>
      <c r="B7" s="82"/>
      <c r="C7" s="62"/>
      <c r="D7" s="29"/>
      <c r="E7" s="62"/>
      <c r="F7" s="66"/>
      <c r="G7" s="30"/>
      <c r="H7" s="57"/>
      <c r="I7" s="42"/>
      <c r="J7" s="32"/>
      <c r="K7" s="14"/>
      <c r="L7" s="10"/>
      <c r="M7" s="10"/>
      <c r="N7" s="10"/>
      <c r="O7" s="10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30" ht="215.25" customHeight="1" x14ac:dyDescent="0.25">
      <c r="A8" s="76"/>
      <c r="B8" s="82"/>
      <c r="C8" s="62"/>
      <c r="D8" s="33" t="s">
        <v>36</v>
      </c>
      <c r="E8" s="62"/>
      <c r="F8" s="67"/>
      <c r="G8" s="34" t="s">
        <v>37</v>
      </c>
      <c r="H8" s="58"/>
      <c r="I8" s="35" t="s">
        <v>39</v>
      </c>
      <c r="J8" s="35" t="s">
        <v>26</v>
      </c>
      <c r="K8" s="14"/>
      <c r="L8" s="10"/>
      <c r="M8" s="10"/>
      <c r="N8" s="10"/>
      <c r="O8" s="10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30" ht="33" customHeight="1" x14ac:dyDescent="0.25">
      <c r="A9" s="28"/>
      <c r="B9" s="46" t="s">
        <v>41</v>
      </c>
      <c r="C9" s="47"/>
      <c r="D9" s="47"/>
      <c r="E9" s="47"/>
      <c r="F9" s="47"/>
      <c r="G9" s="47"/>
      <c r="H9" s="47"/>
      <c r="I9" s="47"/>
      <c r="J9" s="48"/>
      <c r="K9" s="14"/>
      <c r="L9" s="10"/>
      <c r="M9" s="10"/>
      <c r="N9" s="10"/>
      <c r="O9" s="10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30" ht="86.25" customHeight="1" x14ac:dyDescent="0.2">
      <c r="A10" s="40">
        <v>1</v>
      </c>
      <c r="B10" s="36" t="s">
        <v>25</v>
      </c>
      <c r="C10" s="23">
        <v>570</v>
      </c>
      <c r="D10" s="24">
        <v>650</v>
      </c>
      <c r="E10" s="25">
        <f>D10/C10</f>
        <v>1.1403508771929824</v>
      </c>
      <c r="F10" s="43">
        <v>43</v>
      </c>
      <c r="G10" s="43">
        <v>3</v>
      </c>
      <c r="H10" s="43">
        <v>4</v>
      </c>
      <c r="I10" s="24">
        <f>SUM(F10:H10)</f>
        <v>50</v>
      </c>
      <c r="J10" s="25">
        <f>I10/C10</f>
        <v>8.771929824561403E-2</v>
      </c>
      <c r="K10" s="11"/>
    </row>
    <row r="11" spans="1:30" ht="12.75" customHeight="1" x14ac:dyDescent="0.2">
      <c r="A11" s="80">
        <v>2</v>
      </c>
      <c r="B11" s="78" t="s">
        <v>24</v>
      </c>
      <c r="C11" s="77">
        <v>670</v>
      </c>
      <c r="D11" s="74">
        <v>329</v>
      </c>
      <c r="E11" s="71">
        <f t="shared" ref="E11:E20" si="0">D11/C11</f>
        <v>0.491044776119403</v>
      </c>
      <c r="F11" s="63">
        <v>42</v>
      </c>
      <c r="G11" s="63">
        <v>8</v>
      </c>
      <c r="H11" s="69"/>
      <c r="I11" s="74">
        <f t="shared" ref="I11:I42" si="1">SUM(F11:H11)</f>
        <v>50</v>
      </c>
      <c r="J11" s="71">
        <f t="shared" ref="J11:J20" si="2">I11/C11</f>
        <v>7.4626865671641784E-2</v>
      </c>
      <c r="K11" s="11"/>
    </row>
    <row r="12" spans="1:30" ht="81" customHeight="1" x14ac:dyDescent="0.2">
      <c r="A12" s="80"/>
      <c r="B12" s="79"/>
      <c r="C12" s="77"/>
      <c r="D12" s="68"/>
      <c r="E12" s="72"/>
      <c r="F12" s="64"/>
      <c r="G12" s="68"/>
      <c r="H12" s="70"/>
      <c r="I12" s="76"/>
      <c r="J12" s="72"/>
      <c r="K12" s="11"/>
    </row>
    <row r="13" spans="1:30" ht="90" customHeight="1" x14ac:dyDescent="0.2">
      <c r="A13" s="40">
        <v>3</v>
      </c>
      <c r="B13" s="36" t="s">
        <v>46</v>
      </c>
      <c r="C13" s="23">
        <v>408</v>
      </c>
      <c r="D13" s="24">
        <v>173</v>
      </c>
      <c r="E13" s="25">
        <f t="shared" si="0"/>
        <v>0.42401960784313725</v>
      </c>
      <c r="F13" s="43">
        <v>37</v>
      </c>
      <c r="G13" s="43">
        <v>3</v>
      </c>
      <c r="H13" s="43"/>
      <c r="I13" s="24">
        <f t="shared" si="1"/>
        <v>40</v>
      </c>
      <c r="J13" s="25">
        <f t="shared" si="2"/>
        <v>9.8039215686274508E-2</v>
      </c>
      <c r="K13" s="11"/>
    </row>
    <row r="14" spans="1:30" ht="12.75" customHeight="1" x14ac:dyDescent="0.2">
      <c r="A14" s="80">
        <v>4</v>
      </c>
      <c r="B14" s="86" t="s">
        <v>48</v>
      </c>
      <c r="C14" s="77">
        <v>509</v>
      </c>
      <c r="D14" s="74">
        <v>221</v>
      </c>
      <c r="E14" s="71">
        <f t="shared" si="0"/>
        <v>0.43418467583497056</v>
      </c>
      <c r="F14" s="63">
        <v>46</v>
      </c>
      <c r="G14" s="63">
        <v>3</v>
      </c>
      <c r="H14" s="63">
        <v>2</v>
      </c>
      <c r="I14" s="74">
        <f t="shared" si="1"/>
        <v>51</v>
      </c>
      <c r="J14" s="71">
        <f t="shared" si="2"/>
        <v>0.10019646365422397</v>
      </c>
      <c r="K14" s="1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48.75" customHeight="1" x14ac:dyDescent="0.2">
      <c r="A15" s="80"/>
      <c r="B15" s="87"/>
      <c r="C15" s="77"/>
      <c r="D15" s="68"/>
      <c r="E15" s="72"/>
      <c r="F15" s="64"/>
      <c r="G15" s="68"/>
      <c r="H15" s="68"/>
      <c r="I15" s="76"/>
      <c r="J15" s="72"/>
      <c r="K15" s="1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66" customHeight="1" x14ac:dyDescent="0.2">
      <c r="A16" s="40">
        <v>5</v>
      </c>
      <c r="B16" s="37" t="s">
        <v>47</v>
      </c>
      <c r="C16" s="23">
        <v>424</v>
      </c>
      <c r="D16" s="24">
        <v>776</v>
      </c>
      <c r="E16" s="25">
        <f t="shared" si="0"/>
        <v>1.8301886792452831</v>
      </c>
      <c r="F16" s="43">
        <v>45</v>
      </c>
      <c r="G16" s="43">
        <v>4</v>
      </c>
      <c r="H16" s="43">
        <v>3</v>
      </c>
      <c r="I16" s="24">
        <f t="shared" si="1"/>
        <v>52</v>
      </c>
      <c r="J16" s="25">
        <f t="shared" si="2"/>
        <v>0.12264150943396226</v>
      </c>
      <c r="K16" s="1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91.5" customHeight="1" x14ac:dyDescent="0.2">
      <c r="A17" s="40">
        <v>6</v>
      </c>
      <c r="B17" s="37" t="s">
        <v>23</v>
      </c>
      <c r="C17" s="23">
        <v>519</v>
      </c>
      <c r="D17" s="26">
        <v>155</v>
      </c>
      <c r="E17" s="25">
        <f t="shared" si="0"/>
        <v>0.29865125240847784</v>
      </c>
      <c r="F17" s="43">
        <v>51</v>
      </c>
      <c r="G17" s="43">
        <v>16</v>
      </c>
      <c r="H17" s="43">
        <v>5</v>
      </c>
      <c r="I17" s="24">
        <f t="shared" si="1"/>
        <v>72</v>
      </c>
      <c r="J17" s="25">
        <f t="shared" si="2"/>
        <v>0.13872832369942195</v>
      </c>
      <c r="K17" s="1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2.75" customHeight="1" x14ac:dyDescent="0.2">
      <c r="A18" s="91">
        <v>7</v>
      </c>
      <c r="B18" s="86" t="s">
        <v>22</v>
      </c>
      <c r="C18" s="83">
        <v>712</v>
      </c>
      <c r="D18" s="74">
        <v>779</v>
      </c>
      <c r="E18" s="71">
        <f t="shared" si="0"/>
        <v>1.0941011235955056</v>
      </c>
      <c r="F18" s="63">
        <v>51</v>
      </c>
      <c r="G18" s="73">
        <v>7</v>
      </c>
      <c r="H18" s="63"/>
      <c r="I18" s="74">
        <f t="shared" si="1"/>
        <v>58</v>
      </c>
      <c r="J18" s="71">
        <f t="shared" si="2"/>
        <v>8.1460674157303375E-2</v>
      </c>
      <c r="K18" s="1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82.5" customHeight="1" x14ac:dyDescent="0.2">
      <c r="A19" s="92"/>
      <c r="B19" s="87"/>
      <c r="C19" s="84"/>
      <c r="D19" s="68"/>
      <c r="E19" s="72"/>
      <c r="F19" s="64"/>
      <c r="G19" s="73"/>
      <c r="H19" s="68"/>
      <c r="I19" s="76"/>
      <c r="J19" s="72"/>
      <c r="K19" s="1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2.75" customHeight="1" x14ac:dyDescent="0.2">
      <c r="A20" s="80">
        <v>8</v>
      </c>
      <c r="B20" s="85" t="s">
        <v>21</v>
      </c>
      <c r="C20" s="77">
        <v>272</v>
      </c>
      <c r="D20" s="74">
        <v>410</v>
      </c>
      <c r="E20" s="71">
        <f t="shared" si="0"/>
        <v>1.5073529411764706</v>
      </c>
      <c r="F20" s="63">
        <v>44</v>
      </c>
      <c r="G20" s="73">
        <v>6</v>
      </c>
      <c r="H20" s="63"/>
      <c r="I20" s="74">
        <f t="shared" si="1"/>
        <v>50</v>
      </c>
      <c r="J20" s="71">
        <f t="shared" si="2"/>
        <v>0.18382352941176472</v>
      </c>
      <c r="K20" s="1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48" customHeight="1" x14ac:dyDescent="0.2">
      <c r="A21" s="80"/>
      <c r="B21" s="85"/>
      <c r="C21" s="77"/>
      <c r="D21" s="68"/>
      <c r="E21" s="72"/>
      <c r="F21" s="64"/>
      <c r="G21" s="98"/>
      <c r="H21" s="68"/>
      <c r="I21" s="76"/>
      <c r="J21" s="72"/>
      <c r="K21" s="1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5.25" customHeight="1" x14ac:dyDescent="0.2">
      <c r="A22" s="40"/>
      <c r="B22" s="95" t="s">
        <v>20</v>
      </c>
      <c r="C22" s="96"/>
      <c r="D22" s="96"/>
      <c r="E22" s="96"/>
      <c r="F22" s="96"/>
      <c r="G22" s="96"/>
      <c r="H22" s="96"/>
      <c r="I22" s="96"/>
      <c r="J22" s="97"/>
      <c r="K22" s="1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69" customHeight="1" x14ac:dyDescent="0.2">
      <c r="A23" s="40">
        <v>9</v>
      </c>
      <c r="B23" s="37" t="s">
        <v>19</v>
      </c>
      <c r="C23" s="23">
        <v>404</v>
      </c>
      <c r="D23" s="27"/>
      <c r="E23" s="28"/>
      <c r="F23" s="43">
        <v>24</v>
      </c>
      <c r="G23" s="43">
        <v>2</v>
      </c>
      <c r="H23" s="44"/>
      <c r="I23" s="24">
        <f>SUM(F23:H23)</f>
        <v>26</v>
      </c>
      <c r="J23" s="25">
        <f t="shared" ref="J23:J25" si="3">I23/C23</f>
        <v>6.4356435643564358E-2</v>
      </c>
      <c r="K23" s="1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65.25" customHeight="1" x14ac:dyDescent="0.2">
      <c r="A24" s="40">
        <v>10</v>
      </c>
      <c r="B24" s="37" t="s">
        <v>38</v>
      </c>
      <c r="C24" s="23">
        <v>251</v>
      </c>
      <c r="D24" s="27"/>
      <c r="E24" s="28"/>
      <c r="F24" s="43">
        <v>26</v>
      </c>
      <c r="G24" s="43">
        <v>2</v>
      </c>
      <c r="H24" s="44"/>
      <c r="I24" s="24">
        <f t="shared" si="1"/>
        <v>28</v>
      </c>
      <c r="J24" s="25">
        <f t="shared" si="3"/>
        <v>0.11155378486055777</v>
      </c>
      <c r="K24" s="1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62.25" customHeight="1" x14ac:dyDescent="0.2">
      <c r="A25" s="40">
        <v>11</v>
      </c>
      <c r="B25" s="37" t="s">
        <v>18</v>
      </c>
      <c r="C25" s="23">
        <v>281</v>
      </c>
      <c r="D25" s="27"/>
      <c r="E25" s="28"/>
      <c r="F25" s="43">
        <v>27</v>
      </c>
      <c r="G25" s="43"/>
      <c r="H25" s="44"/>
      <c r="I25" s="24">
        <f t="shared" si="1"/>
        <v>27</v>
      </c>
      <c r="J25" s="25">
        <f t="shared" si="3"/>
        <v>9.6085409252669035E-2</v>
      </c>
      <c r="K25" s="1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66" customHeight="1" x14ac:dyDescent="0.2">
      <c r="A26" s="40">
        <v>12</v>
      </c>
      <c r="B26" s="37" t="s">
        <v>17</v>
      </c>
      <c r="C26" s="23">
        <v>526</v>
      </c>
      <c r="D26" s="27"/>
      <c r="E26" s="28"/>
      <c r="F26" s="43">
        <v>41</v>
      </c>
      <c r="G26" s="43">
        <v>5</v>
      </c>
      <c r="H26" s="44">
        <v>23</v>
      </c>
      <c r="I26" s="24">
        <f t="shared" si="1"/>
        <v>69</v>
      </c>
      <c r="J26" s="25">
        <f>I26/C26</f>
        <v>0.13117870722433461</v>
      </c>
      <c r="K26" s="1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69.75" customHeight="1" x14ac:dyDescent="0.2">
      <c r="A27" s="40">
        <v>13</v>
      </c>
      <c r="B27" s="37" t="s">
        <v>16</v>
      </c>
      <c r="C27" s="23">
        <v>301</v>
      </c>
      <c r="D27" s="27"/>
      <c r="E27" s="28"/>
      <c r="F27" s="43">
        <v>38</v>
      </c>
      <c r="G27" s="43">
        <v>7</v>
      </c>
      <c r="H27" s="44"/>
      <c r="I27" s="24">
        <f t="shared" si="1"/>
        <v>45</v>
      </c>
      <c r="J27" s="25">
        <f t="shared" ref="J27:J28" si="4">I27/C27</f>
        <v>0.14950166112956811</v>
      </c>
      <c r="K27" s="1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60" customHeight="1" x14ac:dyDescent="0.2">
      <c r="A28" s="40">
        <v>14</v>
      </c>
      <c r="B28" s="37" t="s">
        <v>15</v>
      </c>
      <c r="C28" s="23">
        <v>271</v>
      </c>
      <c r="D28" s="27"/>
      <c r="E28" s="28"/>
      <c r="F28" s="43">
        <v>28</v>
      </c>
      <c r="G28" s="43">
        <v>4</v>
      </c>
      <c r="H28" s="44"/>
      <c r="I28" s="24">
        <f t="shared" si="1"/>
        <v>32</v>
      </c>
      <c r="J28" s="25">
        <f t="shared" si="4"/>
        <v>0.11808118081180811</v>
      </c>
      <c r="K28" s="1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63.75" customHeight="1" x14ac:dyDescent="0.2">
      <c r="A29" s="40">
        <v>15</v>
      </c>
      <c r="B29" s="37" t="s">
        <v>14</v>
      </c>
      <c r="C29" s="23">
        <v>259</v>
      </c>
      <c r="D29" s="27"/>
      <c r="E29" s="28"/>
      <c r="F29" s="43">
        <v>34</v>
      </c>
      <c r="G29" s="43">
        <v>7</v>
      </c>
      <c r="H29" s="44">
        <v>12</v>
      </c>
      <c r="I29" s="24">
        <f t="shared" si="1"/>
        <v>53</v>
      </c>
      <c r="J29" s="25">
        <f>I29/C29</f>
        <v>0.20463320463320464</v>
      </c>
      <c r="K29" s="1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60" customHeight="1" x14ac:dyDescent="0.2">
      <c r="A30" s="40">
        <v>16</v>
      </c>
      <c r="B30" s="37" t="s">
        <v>13</v>
      </c>
      <c r="C30" s="23">
        <v>717</v>
      </c>
      <c r="D30" s="27"/>
      <c r="E30" s="28"/>
      <c r="F30" s="43">
        <v>27</v>
      </c>
      <c r="G30" s="43" t="s">
        <v>12</v>
      </c>
      <c r="H30" s="44">
        <v>4</v>
      </c>
      <c r="I30" s="24">
        <f t="shared" si="1"/>
        <v>31</v>
      </c>
      <c r="J30" s="25">
        <f t="shared" ref="J30:J32" si="5">I30/C30</f>
        <v>4.3235704323570434E-2</v>
      </c>
      <c r="K30" s="1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60" customHeight="1" x14ac:dyDescent="0.2">
      <c r="A31" s="40">
        <v>17</v>
      </c>
      <c r="B31" s="37" t="s">
        <v>45</v>
      </c>
      <c r="C31" s="23">
        <v>303</v>
      </c>
      <c r="D31" s="27"/>
      <c r="E31" s="28"/>
      <c r="F31" s="43">
        <v>31</v>
      </c>
      <c r="G31" s="43">
        <v>1</v>
      </c>
      <c r="H31" s="44">
        <v>2</v>
      </c>
      <c r="I31" s="24">
        <f t="shared" si="1"/>
        <v>34</v>
      </c>
      <c r="J31" s="25">
        <f t="shared" si="5"/>
        <v>0.11221122112211221</v>
      </c>
      <c r="K31" s="1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61.5" customHeight="1" x14ac:dyDescent="0.2">
      <c r="A32" s="40">
        <v>18</v>
      </c>
      <c r="B32" s="37" t="s">
        <v>44</v>
      </c>
      <c r="C32" s="23">
        <v>474</v>
      </c>
      <c r="D32" s="27"/>
      <c r="E32" s="28"/>
      <c r="F32" s="43">
        <v>51</v>
      </c>
      <c r="G32" s="43">
        <v>13</v>
      </c>
      <c r="H32" s="44">
        <v>6</v>
      </c>
      <c r="I32" s="24">
        <f t="shared" si="1"/>
        <v>70</v>
      </c>
      <c r="J32" s="25">
        <f t="shared" si="5"/>
        <v>0.14767932489451477</v>
      </c>
      <c r="K32" s="1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64.5" customHeight="1" x14ac:dyDescent="0.2">
      <c r="A33" s="40">
        <v>19</v>
      </c>
      <c r="B33" s="37" t="s">
        <v>11</v>
      </c>
      <c r="C33" s="23">
        <v>404</v>
      </c>
      <c r="D33" s="28">
        <v>50</v>
      </c>
      <c r="E33" s="25">
        <f>D33/C33</f>
        <v>0.12376237623762376</v>
      </c>
      <c r="F33" s="43">
        <v>26</v>
      </c>
      <c r="G33" s="43">
        <v>2</v>
      </c>
      <c r="H33" s="44"/>
      <c r="I33" s="24">
        <f t="shared" si="1"/>
        <v>28</v>
      </c>
      <c r="J33" s="28" t="s">
        <v>7</v>
      </c>
      <c r="K33" s="1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42" customHeight="1" x14ac:dyDescent="0.2">
      <c r="A34" s="40">
        <v>20</v>
      </c>
      <c r="B34" s="37" t="s">
        <v>10</v>
      </c>
      <c r="C34" s="23">
        <v>217</v>
      </c>
      <c r="D34" s="27"/>
      <c r="E34" s="28"/>
      <c r="F34" s="43">
        <v>34</v>
      </c>
      <c r="G34" s="43">
        <v>1</v>
      </c>
      <c r="H34" s="44"/>
      <c r="I34" s="24">
        <f t="shared" si="1"/>
        <v>35</v>
      </c>
      <c r="J34" s="25">
        <f t="shared" ref="J34:J40" si="6">I34/C34</f>
        <v>0.16129032258064516</v>
      </c>
      <c r="K34" s="1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57" customHeight="1" x14ac:dyDescent="0.2">
      <c r="A35" s="40">
        <v>21</v>
      </c>
      <c r="B35" s="37" t="s">
        <v>9</v>
      </c>
      <c r="C35" s="23">
        <v>348</v>
      </c>
      <c r="D35" s="27"/>
      <c r="E35" s="28"/>
      <c r="F35" s="43">
        <v>29</v>
      </c>
      <c r="G35" s="43">
        <v>2</v>
      </c>
      <c r="H35" s="44"/>
      <c r="I35" s="24">
        <f t="shared" si="1"/>
        <v>31</v>
      </c>
      <c r="J35" s="25">
        <f t="shared" si="6"/>
        <v>8.9080459770114945E-2</v>
      </c>
      <c r="K35" s="1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60.75" customHeight="1" x14ac:dyDescent="0.2">
      <c r="A36" s="40">
        <v>22</v>
      </c>
      <c r="B36" s="37" t="s">
        <v>8</v>
      </c>
      <c r="C36" s="23">
        <v>333</v>
      </c>
      <c r="D36" s="27"/>
      <c r="E36" s="28"/>
      <c r="F36" s="43">
        <v>21</v>
      </c>
      <c r="G36" s="43">
        <v>2</v>
      </c>
      <c r="H36" s="44"/>
      <c r="I36" s="24">
        <f t="shared" si="1"/>
        <v>23</v>
      </c>
      <c r="J36" s="25">
        <f t="shared" si="6"/>
        <v>6.9069069069069067E-2</v>
      </c>
      <c r="K36" s="1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55.5" customHeight="1" x14ac:dyDescent="0.2">
      <c r="A37" s="40">
        <v>23</v>
      </c>
      <c r="B37" s="37" t="s">
        <v>6</v>
      </c>
      <c r="C37" s="23">
        <v>308</v>
      </c>
      <c r="D37" s="27"/>
      <c r="E37" s="28"/>
      <c r="F37" s="43">
        <v>33</v>
      </c>
      <c r="G37" s="43">
        <v>3</v>
      </c>
      <c r="H37" s="44"/>
      <c r="I37" s="24">
        <f t="shared" si="1"/>
        <v>36</v>
      </c>
      <c r="J37" s="25">
        <f t="shared" si="6"/>
        <v>0.11688311688311688</v>
      </c>
      <c r="K37" s="1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61.5" customHeight="1" x14ac:dyDescent="0.2">
      <c r="A38" s="40">
        <v>24</v>
      </c>
      <c r="B38" s="37" t="s">
        <v>5</v>
      </c>
      <c r="C38" s="23">
        <v>389</v>
      </c>
      <c r="D38" s="27"/>
      <c r="E38" s="28"/>
      <c r="F38" s="43">
        <v>19</v>
      </c>
      <c r="G38" s="43">
        <v>2</v>
      </c>
      <c r="H38" s="44"/>
      <c r="I38" s="24">
        <f t="shared" si="1"/>
        <v>21</v>
      </c>
      <c r="J38" s="25">
        <f t="shared" si="6"/>
        <v>5.3984575835475578E-2</v>
      </c>
      <c r="K38" s="1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57.75" customHeight="1" x14ac:dyDescent="0.2">
      <c r="A39" s="40">
        <v>25</v>
      </c>
      <c r="B39" s="38" t="s">
        <v>4</v>
      </c>
      <c r="C39" s="23">
        <v>396</v>
      </c>
      <c r="D39" s="24"/>
      <c r="E39" s="24"/>
      <c r="F39" s="43">
        <v>38</v>
      </c>
      <c r="G39" s="43"/>
      <c r="H39" s="43"/>
      <c r="I39" s="24">
        <f t="shared" si="1"/>
        <v>38</v>
      </c>
      <c r="J39" s="25">
        <f t="shared" si="6"/>
        <v>9.5959595959595953E-2</v>
      </c>
      <c r="K39" s="13"/>
    </row>
    <row r="40" spans="1:30" ht="59.25" customHeight="1" x14ac:dyDescent="0.2">
      <c r="A40" s="40">
        <v>26</v>
      </c>
      <c r="B40" s="37" t="s">
        <v>42</v>
      </c>
      <c r="C40" s="23">
        <v>456</v>
      </c>
      <c r="D40" s="24"/>
      <c r="E40" s="24"/>
      <c r="F40" s="43">
        <v>30</v>
      </c>
      <c r="G40" s="43"/>
      <c r="H40" s="43"/>
      <c r="I40" s="24">
        <f t="shared" si="1"/>
        <v>30</v>
      </c>
      <c r="J40" s="25">
        <f t="shared" si="6"/>
        <v>6.5789473684210523E-2</v>
      </c>
      <c r="K40" s="11"/>
    </row>
    <row r="41" spans="1:30" ht="37.5" customHeight="1" x14ac:dyDescent="0.2">
      <c r="A41" s="40">
        <v>27</v>
      </c>
      <c r="B41" s="37" t="s">
        <v>43</v>
      </c>
      <c r="C41" s="23">
        <v>581</v>
      </c>
      <c r="D41" s="24">
        <v>250</v>
      </c>
      <c r="E41" s="25">
        <f t="shared" ref="E41:E42" si="7">D41/C41</f>
        <v>0.43029259896729777</v>
      </c>
      <c r="F41" s="43">
        <v>44</v>
      </c>
      <c r="G41" s="43">
        <v>6</v>
      </c>
      <c r="H41" s="43"/>
      <c r="I41" s="24">
        <f t="shared" si="1"/>
        <v>50</v>
      </c>
      <c r="J41" s="24" t="s">
        <v>3</v>
      </c>
      <c r="K41" s="11"/>
      <c r="L41" s="1"/>
      <c r="M41" s="1"/>
      <c r="N41" s="1"/>
    </row>
    <row r="42" spans="1:30" ht="36" customHeight="1" x14ac:dyDescent="0.2">
      <c r="A42" s="40">
        <v>28</v>
      </c>
      <c r="B42" s="37" t="s">
        <v>2</v>
      </c>
      <c r="C42" s="23">
        <v>391</v>
      </c>
      <c r="D42" s="24">
        <v>26</v>
      </c>
      <c r="E42" s="25">
        <f t="shared" si="7"/>
        <v>6.6496163682864456E-2</v>
      </c>
      <c r="F42" s="43">
        <v>27</v>
      </c>
      <c r="G42" s="43">
        <v>4</v>
      </c>
      <c r="H42" s="43"/>
      <c r="I42" s="24">
        <f t="shared" si="1"/>
        <v>31</v>
      </c>
      <c r="J42" s="24" t="s">
        <v>1</v>
      </c>
      <c r="K42" s="11"/>
      <c r="L42" s="1"/>
      <c r="M42" s="1"/>
      <c r="N42" s="1"/>
    </row>
    <row r="43" spans="1:30" ht="23.25" customHeight="1" x14ac:dyDescent="0.2">
      <c r="A43" s="40"/>
      <c r="B43" s="18"/>
      <c r="C43" s="24">
        <f>SUM(C10:C42)</f>
        <v>11694</v>
      </c>
      <c r="D43" s="24">
        <f>SUM(D10:D42)</f>
        <v>3819</v>
      </c>
      <c r="E43" s="12"/>
      <c r="F43" s="24">
        <f t="shared" ref="F43:G43" si="8">SUM(F10:F42)</f>
        <v>987</v>
      </c>
      <c r="G43" s="24">
        <f t="shared" si="8"/>
        <v>113</v>
      </c>
      <c r="H43" s="12"/>
      <c r="I43" s="12"/>
      <c r="J43" s="12"/>
      <c r="K43" s="11"/>
      <c r="L43" s="1"/>
      <c r="M43" s="1"/>
      <c r="N43" s="1"/>
    </row>
    <row r="44" spans="1:30" ht="13.5" customHeight="1" x14ac:dyDescent="0.25">
      <c r="A44" s="93"/>
      <c r="B44" s="94"/>
      <c r="C44" s="94"/>
      <c r="D44" s="10"/>
      <c r="E44" s="9"/>
      <c r="F44" s="4"/>
      <c r="G44" s="4"/>
      <c r="H44" s="4"/>
      <c r="I44" s="4"/>
      <c r="J44" s="4"/>
      <c r="K44" s="8"/>
    </row>
    <row r="45" spans="1:30" ht="14.25" customHeight="1" x14ac:dyDescent="0.25">
      <c r="A45" s="89"/>
      <c r="B45" s="90"/>
      <c r="C45" s="6"/>
      <c r="D45" s="6"/>
      <c r="E45" s="7"/>
      <c r="F45" s="6"/>
      <c r="G45" s="5"/>
      <c r="H45" s="4"/>
      <c r="I45" s="4"/>
      <c r="J45" s="4"/>
    </row>
    <row r="46" spans="1:30" ht="12" customHeight="1" x14ac:dyDescent="0.2">
      <c r="A46" s="88"/>
      <c r="B46" s="88"/>
      <c r="C46" s="1"/>
      <c r="D46" s="1"/>
      <c r="E46" s="1" t="s">
        <v>0</v>
      </c>
      <c r="F46" s="1"/>
      <c r="G46" s="1"/>
      <c r="H46" s="1"/>
      <c r="I46" s="1"/>
      <c r="J46" s="1"/>
    </row>
    <row r="47" spans="1:30" ht="11.25" customHeight="1" x14ac:dyDescent="0.35">
      <c r="B47" s="19"/>
      <c r="E47" s="3"/>
      <c r="F47" s="1"/>
      <c r="G47" s="1"/>
      <c r="H47" s="1"/>
      <c r="I47" s="1"/>
      <c r="J47" s="1"/>
    </row>
    <row r="48" spans="1:30" x14ac:dyDescent="0.35">
      <c r="E48" s="1"/>
      <c r="F48" s="1"/>
      <c r="G48" s="2"/>
      <c r="H48" s="1"/>
      <c r="I48" s="1"/>
      <c r="J48" s="1"/>
    </row>
    <row r="49" spans="2:10" x14ac:dyDescent="0.35">
      <c r="B49" s="21"/>
      <c r="E49" s="1"/>
      <c r="F49" s="1"/>
      <c r="G49" s="1"/>
      <c r="H49" s="1"/>
      <c r="I49" s="1"/>
      <c r="J49" s="1"/>
    </row>
    <row r="50" spans="2:10" x14ac:dyDescent="0.35">
      <c r="B50" s="21"/>
      <c r="E50" s="1"/>
      <c r="F50" s="1"/>
      <c r="G50" s="1"/>
      <c r="H50" s="1"/>
      <c r="I50" s="1"/>
      <c r="J50" s="1"/>
    </row>
    <row r="51" spans="2:10" x14ac:dyDescent="0.35">
      <c r="B51" s="21"/>
      <c r="E51" s="1"/>
      <c r="F51" s="1"/>
      <c r="G51" s="1"/>
      <c r="H51" s="1"/>
      <c r="I51" s="1"/>
      <c r="J51" s="1"/>
    </row>
    <row r="52" spans="2:10" x14ac:dyDescent="0.35">
      <c r="B52" s="21"/>
      <c r="E52" s="1"/>
      <c r="F52" s="1"/>
      <c r="G52" s="1"/>
      <c r="H52" s="1"/>
      <c r="I52" s="1"/>
      <c r="J52" s="1"/>
    </row>
    <row r="53" spans="2:10" x14ac:dyDescent="0.35">
      <c r="B53" s="21"/>
      <c r="E53" s="1"/>
      <c r="F53" s="1"/>
      <c r="G53" s="1"/>
      <c r="H53" s="1"/>
      <c r="I53" s="1"/>
      <c r="J53" s="1"/>
    </row>
    <row r="54" spans="2:10" x14ac:dyDescent="0.35">
      <c r="B54" s="21"/>
      <c r="E54" s="1"/>
      <c r="F54" s="1"/>
      <c r="G54" s="1"/>
      <c r="H54" s="1"/>
      <c r="I54" s="1"/>
      <c r="J54" s="1"/>
    </row>
    <row r="55" spans="2:10" x14ac:dyDescent="0.35">
      <c r="B55" s="21"/>
      <c r="E55" s="1"/>
      <c r="F55" s="1"/>
      <c r="G55" s="1"/>
      <c r="H55" s="1"/>
      <c r="I55" s="1"/>
      <c r="J55" s="1"/>
    </row>
    <row r="56" spans="2:10" x14ac:dyDescent="0.35">
      <c r="B56" s="19"/>
      <c r="E56" s="1"/>
      <c r="F56" s="1"/>
      <c r="G56" s="1"/>
      <c r="H56" s="1"/>
      <c r="I56" s="1"/>
      <c r="J56" s="1"/>
    </row>
    <row r="57" spans="2:10" x14ac:dyDescent="0.35">
      <c r="B57" s="21"/>
      <c r="E57" s="1"/>
      <c r="F57" s="1"/>
      <c r="G57" s="1"/>
      <c r="H57" s="1"/>
      <c r="I57" s="1"/>
      <c r="J57" s="1"/>
    </row>
    <row r="58" spans="2:10" x14ac:dyDescent="0.35">
      <c r="B58" s="21"/>
      <c r="E58" s="1"/>
      <c r="F58" s="1"/>
      <c r="G58" s="1"/>
      <c r="H58" s="1"/>
      <c r="I58" s="1"/>
      <c r="J58" s="1"/>
    </row>
    <row r="59" spans="2:10" x14ac:dyDescent="0.35">
      <c r="B59" s="21"/>
      <c r="E59" s="1"/>
      <c r="F59" s="1"/>
      <c r="G59" s="1"/>
      <c r="H59" s="1"/>
      <c r="I59" s="1"/>
      <c r="J59" s="1"/>
    </row>
    <row r="60" spans="2:10" x14ac:dyDescent="0.35">
      <c r="B60" s="21"/>
      <c r="E60" s="1"/>
      <c r="F60" s="1"/>
      <c r="G60" s="1"/>
      <c r="H60" s="1"/>
      <c r="I60" s="1"/>
      <c r="J60" s="1"/>
    </row>
    <row r="61" spans="2:10" x14ac:dyDescent="0.35">
      <c r="B61" s="21"/>
      <c r="E61" s="1"/>
      <c r="F61" s="1"/>
      <c r="G61" s="1"/>
      <c r="H61" s="1"/>
      <c r="I61" s="1"/>
      <c r="J61" s="1"/>
    </row>
    <row r="62" spans="2:10" x14ac:dyDescent="0.35">
      <c r="B62" s="21"/>
      <c r="E62" s="1"/>
      <c r="F62" s="1"/>
      <c r="G62" s="1"/>
      <c r="H62" s="1"/>
      <c r="I62" s="1"/>
      <c r="J62" s="1"/>
    </row>
    <row r="63" spans="2:10" x14ac:dyDescent="0.35">
      <c r="B63" s="21"/>
      <c r="E63" s="1"/>
      <c r="F63" s="1"/>
      <c r="G63" s="1"/>
      <c r="H63" s="1"/>
      <c r="I63" s="1"/>
      <c r="J63" s="1"/>
    </row>
    <row r="64" spans="2:10" x14ac:dyDescent="0.35">
      <c r="B64" s="19"/>
      <c r="E64" s="1"/>
      <c r="F64" s="1"/>
      <c r="G64" s="1"/>
      <c r="H64" s="1"/>
      <c r="I64" s="1"/>
      <c r="J64" s="1"/>
    </row>
    <row r="65" spans="2:2" x14ac:dyDescent="0.35">
      <c r="B65" s="19"/>
    </row>
    <row r="66" spans="2:2" x14ac:dyDescent="0.35">
      <c r="B66" s="22"/>
    </row>
  </sheetData>
  <mergeCells count="57">
    <mergeCell ref="I20:I21"/>
    <mergeCell ref="I18:I19"/>
    <mergeCell ref="I14:I15"/>
    <mergeCell ref="I11:I12"/>
    <mergeCell ref="B22:J22"/>
    <mergeCell ref="B14:B15"/>
    <mergeCell ref="E14:E15"/>
    <mergeCell ref="E11:E12"/>
    <mergeCell ref="F20:F21"/>
    <mergeCell ref="E20:E21"/>
    <mergeCell ref="J20:J21"/>
    <mergeCell ref="J11:J12"/>
    <mergeCell ref="G20:G21"/>
    <mergeCell ref="E18:E19"/>
    <mergeCell ref="H20:H21"/>
    <mergeCell ref="G11:G12"/>
    <mergeCell ref="A46:B46"/>
    <mergeCell ref="A20:A21"/>
    <mergeCell ref="A45:B45"/>
    <mergeCell ref="A14:A15"/>
    <mergeCell ref="A18:A19"/>
    <mergeCell ref="A44:C44"/>
    <mergeCell ref="A4:A8"/>
    <mergeCell ref="C14:C15"/>
    <mergeCell ref="B11:B12"/>
    <mergeCell ref="D20:D21"/>
    <mergeCell ref="C11:C12"/>
    <mergeCell ref="D14:D15"/>
    <mergeCell ref="A11:A12"/>
    <mergeCell ref="B4:B8"/>
    <mergeCell ref="C18:C19"/>
    <mergeCell ref="B20:B21"/>
    <mergeCell ref="C20:C21"/>
    <mergeCell ref="B18:B19"/>
    <mergeCell ref="D18:D19"/>
    <mergeCell ref="D11:D12"/>
    <mergeCell ref="J14:J15"/>
    <mergeCell ref="J18:J19"/>
    <mergeCell ref="H14:H15"/>
    <mergeCell ref="G18:G19"/>
    <mergeCell ref="G14:G15"/>
    <mergeCell ref="F11:F12"/>
    <mergeCell ref="F6:F8"/>
    <mergeCell ref="F18:F19"/>
    <mergeCell ref="H18:H19"/>
    <mergeCell ref="F14:F15"/>
    <mergeCell ref="H11:H12"/>
    <mergeCell ref="F4:J5"/>
    <mergeCell ref="B9:J9"/>
    <mergeCell ref="B1:J1"/>
    <mergeCell ref="B2:J2"/>
    <mergeCell ref="B3:J3"/>
    <mergeCell ref="C5:E5"/>
    <mergeCell ref="H6:H8"/>
    <mergeCell ref="C4:E4"/>
    <mergeCell ref="C6:C8"/>
    <mergeCell ref="E6:E8"/>
  </mergeCells>
  <pageMargins left="0.19685039370078741" right="0.19685039370078741" top="0.19685039370078741" bottom="7.874015748031496E-2" header="0.19685039370078741" footer="0.11811023622047245"/>
  <pageSetup paperSize="9" scale="34" orientation="portrait" horizontalDpi="300" verticalDpi="300" r:id="rId1"/>
  <headerFooter alignWithMargins="0"/>
  <rowBreaks count="5" manualBreakCount="5">
    <brk id="7" max="16383" man="1"/>
    <brk id="9" max="16383" man="1"/>
    <brk id="30" max="16383" man="1"/>
    <brk id="38" max="10" man="1"/>
    <brk id="55" max="16383" man="1"/>
  </rowBreaks>
  <colBreaks count="4" manualBreakCount="4">
    <brk id="10" max="1048575" man="1"/>
    <brk id="11" max="1048575" man="1"/>
    <brk id="17" max="1048575" man="1"/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дод4</vt:lpstr>
      <vt:lpstr>дод4!Область_друку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Admin</cp:lastModifiedBy>
  <cp:lastPrinted>2025-06-20T10:12:35Z</cp:lastPrinted>
  <dcterms:created xsi:type="dcterms:W3CDTF">2025-06-20T09:13:07Z</dcterms:created>
  <dcterms:modified xsi:type="dcterms:W3CDTF">2025-06-23T11:05:08Z</dcterms:modified>
</cp:coreProperties>
</file>